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Vesna\Desktop\call csos CF\vtors verzija\1_Za_objavuvanje\MERGIRANO NA NEGO\1_Za_objavuvanje\"/>
    </mc:Choice>
  </mc:AlternateContent>
  <xr:revisionPtr revIDLastSave="0" documentId="13_ncr:1_{54774EC0-5B7F-4B4C-AEE8-6CF3FD530552}" xr6:coauthVersionLast="47" xr6:coauthVersionMax="47" xr10:uidLastSave="{00000000-0000-0000-0000-000000000000}"/>
  <bookViews>
    <workbookView xWindow="-108" yWindow="-108" windowWidth="23256" windowHeight="13896" tabRatio="500" activeTab="1" xr2:uid="{00000000-000D-0000-FFFF-FFFF00000000}"/>
  </bookViews>
  <sheets>
    <sheet name="Упатство" sheetId="1" r:id="rId1"/>
    <sheet name="1. Буџет" sheetId="2" r:id="rId2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43" i="2" l="1"/>
  <c r="E42" i="2"/>
  <c r="E41" i="2"/>
  <c r="E40" i="2"/>
  <c r="E39" i="2"/>
  <c r="E30" i="2"/>
  <c r="E25" i="2"/>
  <c r="E24" i="2"/>
  <c r="E23" i="2"/>
  <c r="E26" i="2" s="1"/>
  <c r="E20" i="2"/>
  <c r="E19" i="2"/>
  <c r="E16" i="2"/>
  <c r="E15" i="2"/>
  <c r="E14" i="2"/>
  <c r="E11" i="2"/>
  <c r="E10" i="2"/>
  <c r="E9" i="2"/>
  <c r="E20" i="1"/>
  <c r="E12" i="2" l="1"/>
  <c r="E17" i="2"/>
  <c r="E21" i="2"/>
  <c r="E27" i="2" l="1"/>
  <c r="E32" i="2" l="1"/>
  <c r="E35" i="2" s="1"/>
  <c r="E33" i="2"/>
  <c r="E36" i="2" s="1"/>
</calcChain>
</file>

<file path=xl/sharedStrings.xml><?xml version="1.0" encoding="utf-8"?>
<sst xmlns="http://schemas.openxmlformats.org/spreadsheetml/2006/main" count="77" uniqueCount="72">
  <si>
    <t>Анекс 3 – Образец за буџет и образложение</t>
  </si>
  <si>
    <t>Повик ЦЕА-КФ-МОН-01/2026 | Проект „Климатски финансии“ (Договор бр. 2025/488-600), финансиран од Европската Унија</t>
  </si>
  <si>
    <t>Легенда</t>
  </si>
  <si>
    <t>Жолти полиња</t>
  </si>
  <si>
    <t>се пополнуваат од апликантот (сина боја = внесени бројки).</t>
  </si>
  <si>
    <t>Бели полиња со формули</t>
  </si>
  <si>
    <t>се пресметуваат автоматски – не ги менувајте.</t>
  </si>
  <si>
    <t>Зелен текст</t>
  </si>
  <si>
    <t>автоматски преземен од друг лист.</t>
  </si>
  <si>
    <t>Правила</t>
  </si>
  <si>
    <t>1.</t>
  </si>
  <si>
    <t>Буџетот се изразува во денари, а износите се заокружуваат на цел денар.</t>
  </si>
  <si>
    <t>2.</t>
  </si>
  <si>
    <t>Максималниот баран износ е 244.000 денари по лот (општина); за два лота најмногу 244.000 денари по секој лот. Кофинансирањето не е задолжително.</t>
  </si>
  <si>
    <t>3.</t>
  </si>
  <si>
    <t>Административните трошоци (категорија 3) можат да изнесуваат најмногу 10% од вкупниот буџет.</t>
  </si>
  <si>
    <t>4.</t>
  </si>
  <si>
    <t>Секоја ставка мора да биде доволно детална и поделена на основни компоненти: опис на единица, број на единици и единечна вредност. Глобални износи не се прифаќаат.</t>
  </si>
  <si>
    <t>5.</t>
  </si>
  <si>
    <t>6.</t>
  </si>
  <si>
    <t>Ако аплицирате за два лота, во колоната „Лот / општина“ означете на кој лот се однесува секоја ставка; заедничките трошоци означете ги како „Заеднички (двата лота)“.</t>
  </si>
  <si>
    <t>7.</t>
  </si>
  <si>
    <t>8.</t>
  </si>
  <si>
    <t>Во листот „2. Образложение“ образложете ја потребата и пресметката за секоја ставка.</t>
  </si>
  <si>
    <t>Апликантот е одговорен за точноста на финансиските информации. Буџетот се доставува во Excel формат.</t>
  </si>
  <si>
    <t>Пример за пополнување на ставка (само илустрација, вредностите се измислени)</t>
  </si>
  <si>
    <t>Трошоци</t>
  </si>
  <si>
    <t>Опис на единица</t>
  </si>
  <si>
    <t>Бр. на единици</t>
  </si>
  <si>
    <t>Единечна вредност (ден.)</t>
  </si>
  <si>
    <t>Вкупно (ден.)</t>
  </si>
  <si>
    <t>Лот / општина</t>
  </si>
  <si>
    <t>месец</t>
  </si>
  <si>
    <t>Лот 6 – Демир Хисар</t>
  </si>
  <si>
    <t>Образложение (во листот 2): 12 месеци × 50% ангажман = 6 месеци × 12.000 ден.</t>
  </si>
  <si>
    <t>Овој документ е изработен со финансиска поддршка од Европската Унија. Содржината е единствена одговорност на Центарот за економски анализи (ЦЕА) и под никакви околности не може да се смета дека ги одразува ставовите на Европската Унија.</t>
  </si>
  <si>
    <t>1. Буџет на предлогот</t>
  </si>
  <si>
    <t>Повик ЦЕА-КФ-МОН-01/2026 – локален мониторинг на климатското финансирање (проект „Климатски финансии“, финансиран од ЕУ)</t>
  </si>
  <si>
    <t>Назив на апликантот:</t>
  </si>
  <si>
    <t>Лот(ови) / општина(и):</t>
  </si>
  <si>
    <t>Период на спроведување:</t>
  </si>
  <si>
    <t>Опис на единица (месец, ден, км, настан, услуга...)</t>
  </si>
  <si>
    <t>1. Човечки ресурси (хонорари / плати)</t>
  </si>
  <si>
    <t>Клучен монитор – хонорар</t>
  </si>
  <si>
    <t>Лице – замена – хонорар</t>
  </si>
  <si>
    <t>Вкупно човечки ресурси</t>
  </si>
  <si>
    <t>2. Патни трошоци</t>
  </si>
  <si>
    <t>Вкупно патни трошоци</t>
  </si>
  <si>
    <t>3. Локална канцеларија и административни трошоци (најмногу 10% од вкупниот буџет)</t>
  </si>
  <si>
    <t>Вкупно локална канцеларија и административни трошоци</t>
  </si>
  <si>
    <t>Вкупно други трошоци и услуги</t>
  </si>
  <si>
    <t>ВКУПНИ ТРОШОЦИ</t>
  </si>
  <si>
    <t>Резиме и проверки</t>
  </si>
  <si>
    <t>Максимален износ (ден.): 244.000 по лот</t>
  </si>
  <si>
    <t>244.000 за еден лот; 488.000 за два лота (по 244.000)</t>
  </si>
  <si>
    <t>Сопствен придонес / кофинансирање (ден.)</t>
  </si>
  <si>
    <t>Внесете, ако има</t>
  </si>
  <si>
    <t>Баран износ од ЦЕА (ден.)</t>
  </si>
  <si>
    <t>Административни трошоци (категорија 3) како % од вкупно</t>
  </si>
  <si>
    <t>Најмногу 10%</t>
  </si>
  <si>
    <t>Проверка: баран износ ≤ максимален износ</t>
  </si>
  <si>
    <t>Проверка: административни трошоци ≤ 10%</t>
  </si>
  <si>
    <t>Распределба по лот (пополнете само ако аплицирате за два лота)</t>
  </si>
  <si>
    <t>Лот А – изберете од листата во колона F:</t>
  </si>
  <si>
    <t>Лот Б – изберете од листата во колона F:</t>
  </si>
  <si>
    <t>Заеднички трошоци (двата лота)</t>
  </si>
  <si>
    <t>Проверка: Лот А + половина од заедничките ≤ 244.000</t>
  </si>
  <si>
    <t>Проверка: Лот Б + половина од заедничките ≤ 244.000</t>
  </si>
  <si>
    <t xml:space="preserve">ДДВ не е прифатлив трошок. </t>
  </si>
  <si>
    <t xml:space="preserve">Клучен монитор – хонорар </t>
  </si>
  <si>
    <t>01.01.2027 - 31.12.2027 (мониторинг 01.01–31.12.2027; завршни извештаи до 31.01.2028)</t>
  </si>
  <si>
    <t>4. Други трошоци и услуги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</si>
</sst>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;\-"/>
    <numFmt numFmtId="165" formatCode="#,##0.0;;\-"/>
    <numFmt numFmtId="166" formatCode="0.0%"/>
  </numFmts>
  <fonts count="16" x14ac:knownFonts="1">
    <font>
      <sz val="11"/>
      <color theme="1"/>
      <name val="Calibri"/>
      <family val="2"/>
      <charset val="1"/>
    </font>
    <font>
      <b/>
      <sz val="14"/>
      <color rgb="FF1F5C4A"/>
      <name val="Arial"/>
      <charset val="1"/>
    </font>
    <font>
      <i/>
      <sz val="9"/>
      <color rgb="FF6B7B74"/>
      <name val="Arial"/>
      <charset val="1"/>
    </font>
    <font>
      <b/>
      <sz val="11"/>
      <color rgb="FF1F5C4A"/>
      <name val="Arial"/>
      <charset val="1"/>
    </font>
    <font>
      <b/>
      <sz val="10"/>
      <color rgb="FF000000"/>
      <name val="Arial"/>
      <charset val="1"/>
    </font>
    <font>
      <sz val="10"/>
      <color rgb="FF000000"/>
      <name val="Arial"/>
      <charset val="1"/>
    </font>
    <font>
      <b/>
      <sz val="10"/>
      <color rgb="FF008000"/>
      <name val="Arial"/>
      <charset val="1"/>
    </font>
    <font>
      <b/>
      <sz val="10"/>
      <color rgb="FFFFFFFF"/>
      <name val="Arial"/>
      <charset val="1"/>
    </font>
    <font>
      <i/>
      <sz val="10"/>
      <color rgb="FF000000"/>
      <name val="Arial"/>
      <charset val="1"/>
    </font>
    <font>
      <i/>
      <sz val="8"/>
      <color rgb="FF595959"/>
      <name val="Arial"/>
      <charset val="1"/>
    </font>
    <font>
      <sz val="10"/>
      <color rgb="FF0000FF"/>
      <name val="Arial"/>
      <charset val="1"/>
    </font>
    <font>
      <b/>
      <sz val="12"/>
      <color rgb="FF1F5C4A"/>
      <name val="Arial"/>
      <charset val="1"/>
    </font>
    <font>
      <b/>
      <sz val="10"/>
      <color rgb="FF0000FF"/>
      <name val="Arial"/>
      <charset val="1"/>
    </font>
    <font>
      <b/>
      <sz val="8"/>
      <color rgb="FFFFFFFF"/>
      <name val="Arial"/>
      <family val="2"/>
      <charset val="204"/>
    </font>
    <font>
      <sz val="8"/>
      <color theme="1"/>
      <name val="Calibri"/>
      <family val="2"/>
      <charset val="204"/>
    </font>
    <font>
      <i/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9D6"/>
        <bgColor rgb="FFFFFFFF"/>
      </patternFill>
    </fill>
    <fill>
      <patternFill patternType="solid">
        <fgColor rgb="FF1F5C4A"/>
        <bgColor rgb="FF595959"/>
      </patternFill>
    </fill>
    <fill>
      <patternFill patternType="solid">
        <fgColor rgb="FFE8F0EC"/>
        <bgColor rgb="FFD4EDDA"/>
      </patternFill>
    </fill>
  </fills>
  <borders count="3">
    <border>
      <left/>
      <right/>
      <top/>
      <bottom/>
      <diagonal/>
    </border>
    <border>
      <left style="thin">
        <color rgb="FF9DB5AA"/>
      </left>
      <right style="thin">
        <color rgb="FF9DB5AA"/>
      </right>
      <top style="thin">
        <color rgb="FF9DB5AA"/>
      </top>
      <bottom style="thin">
        <color rgb="FF9DB5AA"/>
      </bottom>
      <diagonal/>
    </border>
    <border>
      <left style="thin">
        <color rgb="FF9DB5AA"/>
      </left>
      <right/>
      <top style="thin">
        <color rgb="FF9DB5AA"/>
      </top>
      <bottom style="thin">
        <color rgb="FF9DB5AA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/>
    <xf numFmtId="0" fontId="1" fillId="0" borderId="0" xfId="0" applyFont="1" applyAlignment="1"/>
    <xf numFmtId="0" fontId="2" fillId="0" borderId="0" xfId="0" applyFont="1" applyAlignment="1"/>
    <xf numFmtId="0" fontId="3" fillId="0" borderId="0" xfId="0" applyFont="1" applyAlignment="1"/>
    <xf numFmtId="0" fontId="4" fillId="2" borderId="0" xfId="0" applyFont="1" applyFill="1" applyAlignment="1"/>
    <xf numFmtId="0" fontId="4" fillId="0" borderId="0" xfId="0" applyFont="1" applyAlignment="1"/>
    <xf numFmtId="0" fontId="6" fillId="0" borderId="0" xfId="0" applyFont="1" applyAlignment="1"/>
    <xf numFmtId="0" fontId="8" fillId="0" borderId="1" xfId="0" applyFont="1" applyBorder="1" applyAlignment="1"/>
    <xf numFmtId="164" fontId="8" fillId="0" borderId="1" xfId="0" applyNumberFormat="1" applyFont="1" applyBorder="1" applyAlignment="1"/>
    <xf numFmtId="0" fontId="9" fillId="0" borderId="0" xfId="0" applyFont="1"/>
    <xf numFmtId="0" fontId="7" fillId="3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/>
    <xf numFmtId="165" fontId="10" fillId="2" borderId="1" xfId="0" applyNumberFormat="1" applyFont="1" applyFill="1" applyBorder="1" applyAlignment="1"/>
    <xf numFmtId="164" fontId="10" fillId="2" borderId="1" xfId="0" applyNumberFormat="1" applyFont="1" applyFill="1" applyBorder="1" applyAlignment="1"/>
    <xf numFmtId="164" fontId="5" fillId="0" borderId="1" xfId="0" applyNumberFormat="1" applyFont="1" applyBorder="1" applyAlignment="1"/>
    <xf numFmtId="0" fontId="4" fillId="0" borderId="1" xfId="0" applyFont="1" applyBorder="1" applyAlignment="1"/>
    <xf numFmtId="164" fontId="4" fillId="0" borderId="1" xfId="0" applyNumberFormat="1" applyFont="1" applyBorder="1" applyAlignment="1"/>
    <xf numFmtId="0" fontId="7" fillId="3" borderId="1" xfId="0" applyFont="1" applyFill="1" applyBorder="1" applyAlignment="1"/>
    <xf numFmtId="164" fontId="7" fillId="3" borderId="1" xfId="0" applyNumberFormat="1" applyFont="1" applyFill="1" applyBorder="1" applyAlignment="1"/>
    <xf numFmtId="0" fontId="11" fillId="0" borderId="0" xfId="0" applyFont="1" applyAlignment="1"/>
    <xf numFmtId="164" fontId="12" fillId="2" borderId="1" xfId="0" applyNumberFormat="1" applyFont="1" applyFill="1" applyBorder="1" applyAlignment="1"/>
    <xf numFmtId="166" fontId="4" fillId="0" borderId="1" xfId="0" applyNumberFormat="1" applyFont="1" applyBorder="1" applyAlignment="1"/>
    <xf numFmtId="0" fontId="4" fillId="0" borderId="1" xfId="0" applyFont="1" applyBorder="1" applyAlignment="1">
      <alignment horizontal="center"/>
    </xf>
    <xf numFmtId="0" fontId="0" fillId="2" borderId="1" xfId="0" applyFill="1" applyBorder="1" applyAlignment="1"/>
    <xf numFmtId="0" fontId="4" fillId="0" borderId="0" xfId="0" applyFont="1"/>
    <xf numFmtId="0" fontId="13" fillId="3" borderId="1" xfId="0" applyFont="1" applyFill="1" applyBorder="1" applyAlignment="1">
      <alignment horizontal="center" wrapText="1"/>
    </xf>
    <xf numFmtId="0" fontId="14" fillId="0" borderId="0" xfId="0" applyFont="1"/>
    <xf numFmtId="0" fontId="15" fillId="0" borderId="1" xfId="0" applyFont="1" applyBorder="1" applyAlignment="1"/>
    <xf numFmtId="0" fontId="5" fillId="0" borderId="0" xfId="0" applyFont="1" applyBorder="1" applyAlignment="1">
      <alignment vertical="top" wrapText="1"/>
    </xf>
    <xf numFmtId="0" fontId="5" fillId="0" borderId="0" xfId="0" applyFont="1" applyBorder="1" applyAlignment="1"/>
    <xf numFmtId="0" fontId="4" fillId="0" borderId="0" xfId="0" applyFont="1" applyBorder="1" applyAlignment="1"/>
    <xf numFmtId="0" fontId="4" fillId="4" borderId="1" xfId="0" applyFont="1" applyFill="1" applyBorder="1" applyAlignment="1">
      <alignment wrapText="1"/>
    </xf>
    <xf numFmtId="0" fontId="0" fillId="2" borderId="2" xfId="0" applyFill="1" applyBorder="1" applyAlignment="1"/>
    <xf numFmtId="0" fontId="5" fillId="0" borderId="2" xfId="0" applyFont="1" applyBorder="1" applyAlignment="1"/>
  </cellXfs>
  <cellStyles count="1">
    <cellStyle name="Normal" xfId="0" builtinId="0"/>
  </cellStyles>
  <dxfs count="2">
    <dxf>
      <fill>
        <patternFill>
          <bgColor rgb="FFD4EDDA"/>
        </patternFill>
      </fill>
    </dxf>
    <dxf>
      <fill>
        <patternFill>
          <bgColor rgb="FFF8D7DA"/>
        </patternFill>
      </fill>
    </dxf>
  </dxf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9DB5AA"/>
      <rgbColor rgb="FF6B7B74"/>
      <rgbColor rgb="FF9999FF"/>
      <rgbColor rgb="FF993366"/>
      <rgbColor rgb="FFFFF9D6"/>
      <rgbColor rgb="FFE8F0EC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4EDDA"/>
      <rgbColor rgb="FFFFFF99"/>
      <rgbColor rgb="FF99CCFF"/>
      <rgbColor rgb="FFFF99CC"/>
      <rgbColor rgb="FFCC99FF"/>
      <rgbColor rgb="FFF8D7DA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5C4A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3"/>
  <sheetViews>
    <sheetView showGridLines="0" topLeftCell="A12" zoomScale="140" zoomScaleNormal="140" workbookViewId="0">
      <selection activeCell="A21" sqref="A21"/>
    </sheetView>
  </sheetViews>
  <sheetFormatPr defaultColWidth="8.6640625" defaultRowHeight="14.4" x14ac:dyDescent="0.3"/>
  <cols>
    <col min="1" max="1" width="44" style="1" customWidth="1"/>
    <col min="2" max="2" width="40" style="1" customWidth="1"/>
    <col min="3" max="3" width="12" style="1" customWidth="1"/>
    <col min="4" max="4" width="18" style="1" customWidth="1"/>
    <col min="5" max="5" width="16" style="1" customWidth="1"/>
    <col min="6" max="6" width="24" style="1" customWidth="1"/>
  </cols>
  <sheetData>
    <row r="1" spans="1:6" ht="17.25" customHeight="1" x14ac:dyDescent="0.3">
      <c r="A1" s="2" t="s">
        <v>0</v>
      </c>
    </row>
    <row r="2" spans="1:6" ht="15" customHeight="1" x14ac:dyDescent="0.3">
      <c r="A2" s="3" t="s">
        <v>1</v>
      </c>
    </row>
    <row r="4" spans="1:6" ht="15" customHeight="1" x14ac:dyDescent="0.3">
      <c r="A4" s="4" t="s">
        <v>2</v>
      </c>
    </row>
    <row r="5" spans="1:6" ht="15" customHeight="1" x14ac:dyDescent="0.3">
      <c r="A5" s="5" t="s">
        <v>3</v>
      </c>
      <c r="B5" s="30" t="s">
        <v>4</v>
      </c>
      <c r="C5" s="30"/>
      <c r="D5" s="30"/>
      <c r="E5" s="30"/>
      <c r="F5" s="30"/>
    </row>
    <row r="6" spans="1:6" ht="15" customHeight="1" x14ac:dyDescent="0.3">
      <c r="A6" s="6" t="s">
        <v>5</v>
      </c>
      <c r="B6" s="30" t="s">
        <v>6</v>
      </c>
      <c r="C6" s="30"/>
      <c r="D6" s="30"/>
      <c r="E6" s="30"/>
      <c r="F6" s="30"/>
    </row>
    <row r="7" spans="1:6" ht="15" customHeight="1" x14ac:dyDescent="0.3">
      <c r="A7" s="7" t="s">
        <v>7</v>
      </c>
      <c r="B7" s="30" t="s">
        <v>8</v>
      </c>
      <c r="C7" s="30"/>
      <c r="D7" s="30"/>
      <c r="E7" s="30"/>
      <c r="F7" s="30"/>
    </row>
    <row r="8" spans="1:6" ht="15" customHeight="1" x14ac:dyDescent="0.3">
      <c r="A8" s="4" t="s">
        <v>9</v>
      </c>
    </row>
    <row r="9" spans="1:6" ht="15" customHeight="1" x14ac:dyDescent="0.3">
      <c r="A9" s="6" t="s">
        <v>10</v>
      </c>
      <c r="B9" s="30" t="s">
        <v>11</v>
      </c>
      <c r="C9" s="30"/>
      <c r="D9" s="30"/>
      <c r="E9" s="30"/>
      <c r="F9" s="30"/>
    </row>
    <row r="10" spans="1:6" ht="15" customHeight="1" x14ac:dyDescent="0.3">
      <c r="A10" s="6" t="s">
        <v>12</v>
      </c>
      <c r="B10" s="30" t="s">
        <v>13</v>
      </c>
      <c r="C10" s="30"/>
      <c r="D10" s="30"/>
      <c r="E10" s="30"/>
      <c r="F10" s="30"/>
    </row>
    <row r="11" spans="1:6" ht="15" customHeight="1" x14ac:dyDescent="0.3">
      <c r="A11" s="6" t="s">
        <v>14</v>
      </c>
      <c r="B11" s="30" t="s">
        <v>15</v>
      </c>
      <c r="C11" s="30"/>
      <c r="D11" s="30"/>
      <c r="E11" s="30"/>
      <c r="F11" s="30"/>
    </row>
    <row r="12" spans="1:6" ht="27.75" customHeight="1" x14ac:dyDescent="0.3">
      <c r="A12" s="6" t="s">
        <v>16</v>
      </c>
      <c r="B12" s="30" t="s">
        <v>17</v>
      </c>
      <c r="C12" s="30"/>
      <c r="D12" s="30"/>
      <c r="E12" s="30"/>
      <c r="F12" s="30"/>
    </row>
    <row r="13" spans="1:6" ht="27.75" customHeight="1" x14ac:dyDescent="0.3">
      <c r="A13" s="6" t="s">
        <v>18</v>
      </c>
      <c r="B13" s="30" t="s">
        <v>20</v>
      </c>
      <c r="C13" s="30"/>
      <c r="D13" s="30"/>
      <c r="E13" s="30"/>
      <c r="F13" s="30"/>
    </row>
    <row r="14" spans="1:6" ht="27.75" customHeight="1" x14ac:dyDescent="0.3">
      <c r="A14" s="6" t="s">
        <v>19</v>
      </c>
      <c r="B14" s="30" t="s">
        <v>68</v>
      </c>
      <c r="C14" s="30"/>
      <c r="D14" s="30"/>
      <c r="E14" s="30"/>
      <c r="F14" s="30"/>
    </row>
    <row r="15" spans="1:6" ht="15" customHeight="1" x14ac:dyDescent="0.3">
      <c r="A15" s="6" t="s">
        <v>21</v>
      </c>
      <c r="B15" s="30" t="s">
        <v>23</v>
      </c>
      <c r="C15" s="30"/>
      <c r="D15" s="30"/>
      <c r="E15" s="30"/>
      <c r="F15" s="30"/>
    </row>
    <row r="16" spans="1:6" ht="15" customHeight="1" x14ac:dyDescent="0.3">
      <c r="A16" s="6" t="s">
        <v>22</v>
      </c>
      <c r="B16" s="30" t="s">
        <v>24</v>
      </c>
      <c r="C16" s="30"/>
      <c r="D16" s="30"/>
      <c r="E16" s="30"/>
      <c r="F16" s="30"/>
    </row>
    <row r="18" spans="1:6" ht="15" customHeight="1" x14ac:dyDescent="0.3">
      <c r="A18" s="4" t="s">
        <v>25</v>
      </c>
    </row>
    <row r="19" spans="1:6" s="28" customFormat="1" ht="23.25" customHeight="1" x14ac:dyDescent="0.2">
      <c r="A19" s="27" t="s">
        <v>26</v>
      </c>
      <c r="B19" s="27" t="s">
        <v>27</v>
      </c>
      <c r="C19" s="27" t="s">
        <v>28</v>
      </c>
      <c r="D19" s="27" t="s">
        <v>29</v>
      </c>
      <c r="E19" s="27" t="s">
        <v>30</v>
      </c>
      <c r="F19" s="27" t="s">
        <v>31</v>
      </c>
    </row>
    <row r="20" spans="1:6" ht="15" customHeight="1" x14ac:dyDescent="0.3">
      <c r="A20" s="29" t="s">
        <v>69</v>
      </c>
      <c r="B20" s="8" t="s">
        <v>32</v>
      </c>
      <c r="C20" s="8">
        <v>6</v>
      </c>
      <c r="D20" s="9">
        <v>12000</v>
      </c>
      <c r="E20" s="9">
        <f>C20*D20</f>
        <v>72000</v>
      </c>
      <c r="F20" s="8" t="s">
        <v>33</v>
      </c>
    </row>
    <row r="21" spans="1:6" ht="15" customHeight="1" x14ac:dyDescent="0.3">
      <c r="A21" s="3" t="s">
        <v>34</v>
      </c>
    </row>
    <row r="23" spans="1:6" x14ac:dyDescent="0.3">
      <c r="A23" s="10" t="s">
        <v>35</v>
      </c>
    </row>
  </sheetData>
  <mergeCells count="11">
    <mergeCell ref="B5:F5"/>
    <mergeCell ref="B6:F6"/>
    <mergeCell ref="B7:F7"/>
    <mergeCell ref="B9:F9"/>
    <mergeCell ref="B10:F10"/>
    <mergeCell ref="B15:F15"/>
    <mergeCell ref="B16:F16"/>
    <mergeCell ref="B11:F11"/>
    <mergeCell ref="B12:F12"/>
    <mergeCell ref="B13:F13"/>
    <mergeCell ref="B14:F14"/>
  </mergeCells>
  <pageMargins left="0.75" right="0.75" top="1" bottom="1" header="0.511811023622047" footer="0.511811023622047"/>
  <pageSetup fitToHeight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F43"/>
  <sheetViews>
    <sheetView showGridLines="0" tabSelected="1" zoomScaleNormal="100" workbookViewId="0">
      <pane ySplit="7" topLeftCell="A8" activePane="bottomLeft" state="frozen"/>
      <selection pane="bottomLeft" activeCell="B10" sqref="B10"/>
    </sheetView>
  </sheetViews>
  <sheetFormatPr defaultColWidth="8.6640625" defaultRowHeight="14.4" x14ac:dyDescent="0.3"/>
  <cols>
    <col min="1" max="1" width="58" style="1" customWidth="1"/>
    <col min="2" max="2" width="30" style="1" customWidth="1"/>
    <col min="3" max="3" width="12" style="1" customWidth="1"/>
    <col min="4" max="5" width="18" style="1" customWidth="1"/>
    <col min="6" max="6" width="24" style="1" customWidth="1"/>
  </cols>
  <sheetData>
    <row r="1" spans="1:6" ht="17.25" customHeight="1" x14ac:dyDescent="0.3">
      <c r="A1" s="2" t="s">
        <v>36</v>
      </c>
    </row>
    <row r="2" spans="1:6" ht="15" customHeight="1" x14ac:dyDescent="0.3">
      <c r="A2" s="3" t="s">
        <v>37</v>
      </c>
    </row>
    <row r="3" spans="1:6" ht="15" customHeight="1" x14ac:dyDescent="0.3">
      <c r="A3" s="6" t="s">
        <v>38</v>
      </c>
      <c r="B3" s="34"/>
      <c r="C3" s="34"/>
      <c r="D3" s="34"/>
      <c r="E3" s="34"/>
      <c r="F3" s="34"/>
    </row>
    <row r="4" spans="1:6" ht="15" customHeight="1" x14ac:dyDescent="0.3">
      <c r="A4" s="6" t="s">
        <v>39</v>
      </c>
      <c r="B4" s="34"/>
      <c r="C4" s="34"/>
      <c r="D4" s="34"/>
      <c r="E4" s="34"/>
      <c r="F4" s="34"/>
    </row>
    <row r="5" spans="1:6" ht="15" customHeight="1" x14ac:dyDescent="0.3">
      <c r="A5" s="6" t="s">
        <v>40</v>
      </c>
      <c r="B5" s="35" t="s">
        <v>70</v>
      </c>
      <c r="C5" s="35"/>
      <c r="D5" s="35"/>
      <c r="E5" s="35"/>
      <c r="F5" s="35"/>
    </row>
    <row r="7" spans="1:6" ht="42" customHeight="1" x14ac:dyDescent="0.3">
      <c r="A7" s="11" t="s">
        <v>26</v>
      </c>
      <c r="B7" s="11" t="s">
        <v>41</v>
      </c>
      <c r="C7" s="11" t="s">
        <v>28</v>
      </c>
      <c r="D7" s="11" t="s">
        <v>29</v>
      </c>
      <c r="E7" s="11" t="s">
        <v>30</v>
      </c>
      <c r="F7" s="11" t="s">
        <v>31</v>
      </c>
    </row>
    <row r="8" spans="1:6" ht="15" customHeight="1" x14ac:dyDescent="0.3">
      <c r="A8" s="33" t="s">
        <v>42</v>
      </c>
      <c r="B8" s="33"/>
      <c r="C8" s="33"/>
      <c r="D8" s="33"/>
      <c r="E8" s="33"/>
      <c r="F8" s="33"/>
    </row>
    <row r="9" spans="1:6" ht="15" customHeight="1" x14ac:dyDescent="0.3">
      <c r="A9" s="12" t="s">
        <v>43</v>
      </c>
      <c r="B9" s="13"/>
      <c r="C9" s="14"/>
      <c r="D9" s="15"/>
      <c r="E9" s="16">
        <f>C9*D9</f>
        <v>0</v>
      </c>
      <c r="F9" s="13"/>
    </row>
    <row r="10" spans="1:6" ht="15" customHeight="1" x14ac:dyDescent="0.3">
      <c r="A10" s="12" t="s">
        <v>44</v>
      </c>
      <c r="B10" s="13"/>
      <c r="C10" s="14"/>
      <c r="D10" s="15"/>
      <c r="E10" s="16">
        <f>C10*D10</f>
        <v>0</v>
      </c>
      <c r="F10" s="13"/>
    </row>
    <row r="11" spans="1:6" ht="15" customHeight="1" x14ac:dyDescent="0.3">
      <c r="A11" s="12"/>
      <c r="B11" s="13"/>
      <c r="C11" s="14"/>
      <c r="D11" s="15"/>
      <c r="E11" s="16">
        <f>C11*D11</f>
        <v>0</v>
      </c>
      <c r="F11" s="13"/>
    </row>
    <row r="12" spans="1:6" ht="15" customHeight="1" x14ac:dyDescent="0.3">
      <c r="A12" s="17" t="s">
        <v>45</v>
      </c>
      <c r="B12" s="17"/>
      <c r="C12" s="17"/>
      <c r="D12" s="17"/>
      <c r="E12" s="18">
        <f>SUM(E9:E11)</f>
        <v>0</v>
      </c>
      <c r="F12" s="17"/>
    </row>
    <row r="13" spans="1:6" ht="15" customHeight="1" x14ac:dyDescent="0.3">
      <c r="A13" s="33" t="s">
        <v>46</v>
      </c>
      <c r="B13" s="33"/>
      <c r="C13" s="33"/>
      <c r="D13" s="33"/>
      <c r="E13" s="33"/>
      <c r="F13" s="33"/>
    </row>
    <row r="14" spans="1:6" ht="15" customHeight="1" x14ac:dyDescent="0.3">
      <c r="A14" s="12"/>
      <c r="B14" s="13"/>
      <c r="C14" s="14"/>
      <c r="D14" s="15"/>
      <c r="E14" s="16">
        <f>C14*D14</f>
        <v>0</v>
      </c>
      <c r="F14" s="13"/>
    </row>
    <row r="15" spans="1:6" ht="15" customHeight="1" x14ac:dyDescent="0.3">
      <c r="A15" s="12"/>
      <c r="B15" s="13"/>
      <c r="C15" s="14"/>
      <c r="D15" s="15"/>
      <c r="E15" s="16">
        <f>C15*D15</f>
        <v>0</v>
      </c>
      <c r="F15" s="13"/>
    </row>
    <row r="16" spans="1:6" ht="15" customHeight="1" x14ac:dyDescent="0.3">
      <c r="A16" s="12"/>
      <c r="B16" s="13"/>
      <c r="C16" s="14"/>
      <c r="D16" s="15"/>
      <c r="E16" s="16">
        <f>C16*D16</f>
        <v>0</v>
      </c>
      <c r="F16" s="13"/>
    </row>
    <row r="17" spans="1:6" ht="15" customHeight="1" x14ac:dyDescent="0.3">
      <c r="A17" s="17" t="s">
        <v>47</v>
      </c>
      <c r="B17" s="17"/>
      <c r="C17" s="17"/>
      <c r="D17" s="17"/>
      <c r="E17" s="18">
        <f>SUM(E14:E16)</f>
        <v>0</v>
      </c>
      <c r="F17" s="17"/>
    </row>
    <row r="18" spans="1:6" ht="15" customHeight="1" x14ac:dyDescent="0.3">
      <c r="A18" s="33" t="s">
        <v>48</v>
      </c>
      <c r="B18" s="33"/>
      <c r="C18" s="33"/>
      <c r="D18" s="33"/>
      <c r="E18" s="33"/>
      <c r="F18" s="33"/>
    </row>
    <row r="19" spans="1:6" ht="15" customHeight="1" x14ac:dyDescent="0.3">
      <c r="A19" s="12"/>
      <c r="B19" s="13"/>
      <c r="C19" s="14"/>
      <c r="D19" s="15"/>
      <c r="E19" s="16">
        <f>C19*D19</f>
        <v>0</v>
      </c>
      <c r="F19" s="13"/>
    </row>
    <row r="20" spans="1:6" ht="15" customHeight="1" x14ac:dyDescent="0.3">
      <c r="A20" s="12"/>
      <c r="B20" s="13"/>
      <c r="C20" s="14"/>
      <c r="D20" s="15"/>
      <c r="E20" s="16">
        <f>C20*D20</f>
        <v>0</v>
      </c>
      <c r="F20" s="13"/>
    </row>
    <row r="21" spans="1:6" ht="15" customHeight="1" x14ac:dyDescent="0.3">
      <c r="A21" s="17" t="s">
        <v>49</v>
      </c>
      <c r="B21" s="17"/>
      <c r="C21" s="17"/>
      <c r="D21" s="17"/>
      <c r="E21" s="18">
        <f>SUM(E19:E20)</f>
        <v>0</v>
      </c>
      <c r="F21" s="17"/>
    </row>
    <row r="22" spans="1:6" ht="15" customHeight="1" x14ac:dyDescent="0.3">
      <c r="A22" s="33" t="s">
        <v>71</v>
      </c>
      <c r="B22" s="33"/>
      <c r="C22" s="33"/>
      <c r="D22" s="33"/>
      <c r="E22" s="33"/>
      <c r="F22" s="33"/>
    </row>
    <row r="23" spans="1:6" ht="23.25" customHeight="1" x14ac:dyDescent="0.3">
      <c r="A23" s="12"/>
      <c r="B23" s="13"/>
      <c r="C23" s="14"/>
      <c r="D23" s="15"/>
      <c r="E23" s="16">
        <f t="shared" ref="E23:E25" si="0">C23*D23</f>
        <v>0</v>
      </c>
      <c r="F23" s="13"/>
    </row>
    <row r="24" spans="1:6" ht="15" customHeight="1" x14ac:dyDescent="0.3">
      <c r="A24" s="12"/>
      <c r="B24" s="13"/>
      <c r="C24" s="14"/>
      <c r="D24" s="15"/>
      <c r="E24" s="16">
        <f t="shared" si="0"/>
        <v>0</v>
      </c>
      <c r="F24" s="13"/>
    </row>
    <row r="25" spans="1:6" ht="15" customHeight="1" x14ac:dyDescent="0.3">
      <c r="A25" s="12"/>
      <c r="B25" s="13"/>
      <c r="C25" s="14"/>
      <c r="D25" s="15"/>
      <c r="E25" s="16">
        <f t="shared" si="0"/>
        <v>0</v>
      </c>
      <c r="F25" s="13"/>
    </row>
    <row r="26" spans="1:6" ht="15" customHeight="1" x14ac:dyDescent="0.3">
      <c r="A26" s="17" t="s">
        <v>50</v>
      </c>
      <c r="B26" s="17"/>
      <c r="C26" s="17"/>
      <c r="D26" s="17"/>
      <c r="E26" s="18">
        <f>SUM(E23:E25)</f>
        <v>0</v>
      </c>
      <c r="F26" s="17"/>
    </row>
    <row r="27" spans="1:6" ht="15" customHeight="1" x14ac:dyDescent="0.3">
      <c r="A27" s="19" t="s">
        <v>51</v>
      </c>
      <c r="B27" s="19"/>
      <c r="C27" s="19"/>
      <c r="D27" s="19"/>
      <c r="E27" s="20">
        <f>E12+E17+E21+E26</f>
        <v>0</v>
      </c>
      <c r="F27" s="19"/>
    </row>
    <row r="29" spans="1:6" ht="15" customHeight="1" x14ac:dyDescent="0.3">
      <c r="A29" s="21" t="s">
        <v>52</v>
      </c>
    </row>
    <row r="30" spans="1:6" ht="15" customHeight="1" x14ac:dyDescent="0.3">
      <c r="A30" s="32" t="s">
        <v>53</v>
      </c>
      <c r="B30" s="32"/>
      <c r="C30" s="32"/>
      <c r="D30" s="32"/>
      <c r="E30" s="18">
        <f>IF(COUNTA(D39:D40)=2,488000,244000)</f>
        <v>244000</v>
      </c>
      <c r="F30" s="3" t="s">
        <v>54</v>
      </c>
    </row>
    <row r="31" spans="1:6" ht="15" customHeight="1" x14ac:dyDescent="0.3">
      <c r="A31" s="32" t="s">
        <v>55</v>
      </c>
      <c r="B31" s="32"/>
      <c r="C31" s="32"/>
      <c r="D31" s="32"/>
      <c r="E31" s="22"/>
      <c r="F31" s="3" t="s">
        <v>56</v>
      </c>
    </row>
    <row r="32" spans="1:6" ht="15" customHeight="1" x14ac:dyDescent="0.3">
      <c r="A32" s="32" t="s">
        <v>57</v>
      </c>
      <c r="B32" s="32"/>
      <c r="C32" s="32"/>
      <c r="D32" s="32"/>
      <c r="E32" s="18">
        <f>E27-E31</f>
        <v>0</v>
      </c>
      <c r="F32" s="3"/>
    </row>
    <row r="33" spans="1:6" ht="15" customHeight="1" x14ac:dyDescent="0.3">
      <c r="A33" s="32" t="s">
        <v>58</v>
      </c>
      <c r="B33" s="32"/>
      <c r="C33" s="32"/>
      <c r="D33" s="32"/>
      <c r="E33" s="23">
        <f>IF(E27=0,0,E21/E27)</f>
        <v>0</v>
      </c>
      <c r="F33" s="3" t="s">
        <v>59</v>
      </c>
    </row>
    <row r="35" spans="1:6" ht="15" customHeight="1" x14ac:dyDescent="0.3">
      <c r="A35" s="32" t="s">
        <v>60</v>
      </c>
      <c r="B35" s="32"/>
      <c r="C35" s="32"/>
      <c r="D35" s="32"/>
      <c r="E35" s="24" t="str">
        <f>IF(E32&lt;=E30,"ОК","НАДМИНУВА")</f>
        <v>ОК</v>
      </c>
    </row>
    <row r="36" spans="1:6" ht="15" customHeight="1" x14ac:dyDescent="0.3">
      <c r="A36" s="32" t="s">
        <v>61</v>
      </c>
      <c r="B36" s="32"/>
      <c r="C36" s="32"/>
      <c r="D36" s="32"/>
      <c r="E36" s="24" t="str">
        <f>IF(E33&lt;=0.1,"ОК","НАДМИНУВА")</f>
        <v>ОК</v>
      </c>
    </row>
    <row r="38" spans="1:6" ht="15" customHeight="1" x14ac:dyDescent="0.3">
      <c r="A38" s="4" t="s">
        <v>62</v>
      </c>
    </row>
    <row r="39" spans="1:6" ht="15" customHeight="1" x14ac:dyDescent="0.3">
      <c r="A39" s="31" t="s">
        <v>63</v>
      </c>
      <c r="B39" s="31"/>
      <c r="C39" s="31"/>
      <c r="D39" s="25"/>
      <c r="E39" s="18">
        <f>IF(D39="",0,SUMIF($F$8:$F$26,D39,$E$8:$E$26))</f>
        <v>0</v>
      </c>
    </row>
    <row r="40" spans="1:6" ht="15" customHeight="1" x14ac:dyDescent="0.3">
      <c r="A40" s="31" t="s">
        <v>64</v>
      </c>
      <c r="B40" s="31"/>
      <c r="C40" s="31"/>
      <c r="D40" s="25"/>
      <c r="E40" s="18">
        <f>IF(D40="",0,SUMIF($F$8:$F$26,D40,$E$8:$E$26))</f>
        <v>0</v>
      </c>
    </row>
    <row r="41" spans="1:6" ht="15" customHeight="1" x14ac:dyDescent="0.3">
      <c r="A41" s="31" t="s">
        <v>65</v>
      </c>
      <c r="B41" s="31"/>
      <c r="C41" s="31"/>
      <c r="D41" s="31"/>
      <c r="E41" s="18">
        <f>SUMIF($F$8:$F$26,"Заеднички (двата лота)",$E$8:$E$26)</f>
        <v>0</v>
      </c>
    </row>
    <row r="42" spans="1:6" x14ac:dyDescent="0.3">
      <c r="A42" s="26" t="s">
        <v>66</v>
      </c>
      <c r="E42" s="26" t="str">
        <f>IF(D39="","",IF(E39+E41/2&lt;=244000,"ОК","НАДМИНУВА"))</f>
        <v/>
      </c>
    </row>
    <row r="43" spans="1:6" x14ac:dyDescent="0.3">
      <c r="A43" s="26" t="s">
        <v>67</v>
      </c>
      <c r="E43" s="26" t="str">
        <f>IF(D40="","",IF(E40+E41/2&lt;=244000,"ОК","НАДМИНУВА"))</f>
        <v/>
      </c>
    </row>
  </sheetData>
  <mergeCells count="16">
    <mergeCell ref="A18:F18"/>
    <mergeCell ref="A22:F22"/>
    <mergeCell ref="A30:D30"/>
    <mergeCell ref="B3:F3"/>
    <mergeCell ref="B4:F4"/>
    <mergeCell ref="B5:F5"/>
    <mergeCell ref="A8:F8"/>
    <mergeCell ref="A13:F13"/>
    <mergeCell ref="A39:C39"/>
    <mergeCell ref="A40:C40"/>
    <mergeCell ref="A41:D41"/>
    <mergeCell ref="A31:D31"/>
    <mergeCell ref="A32:D32"/>
    <mergeCell ref="A33:D33"/>
    <mergeCell ref="A35:D35"/>
    <mergeCell ref="A36:D36"/>
  </mergeCells>
  <conditionalFormatting sqref="E35:E36">
    <cfRule type="expression" dxfId="1" priority="2">
      <formula>E35="НАДМИНУВА"</formula>
    </cfRule>
    <cfRule type="expression" dxfId="0" priority="3">
      <formula>E35="ОК"</formula>
    </cfRule>
  </conditionalFormatting>
  <dataValidations count="1">
    <dataValidation type="list" allowBlank="1" sqref="D39:D40 F8:F26" xr:uid="{00000000-0002-0000-0100-000000000000}">
      <formula1>"Лот 1 – Делчево,Лот 2 – Кочани,Лот 3 – Свети Николе,Лот 4 – Крива Паланка,Лот 5 – Босилово,Лот 6 – Демир Хисар,Лот 7 – Боговиње,Лот 8 – Струга,Лот 9 – Гази Баба,Заеднички (двата лота)"</formula1>
      <formula2>0</formula2>
    </dataValidation>
  </dataValidations>
  <pageMargins left="0.75" right="0.75" top="1" bottom="1" header="0.511811023622047" footer="0.511811023622047"/>
  <pageSetup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Упатство</vt:lpstr>
      <vt:lpstr>1. Буџет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Vesna Garvanlieva</cp:lastModifiedBy>
  <cp:revision>0</cp:revision>
  <dcterms:created xsi:type="dcterms:W3CDTF">2026-11-03T14:26:24Z</dcterms:created>
  <dcterms:modified xsi:type="dcterms:W3CDTF">2026-11-04T13:20:34Z</dcterms:modified>
  <dc:language>en-US</dc:language>
</cp:coreProperties>
</file>